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F0B34C54-F800-4EF4-A3C0-50B348E6AFE0}" xr6:coauthVersionLast="47" xr6:coauthVersionMax="47" xr10:uidLastSave="{00000000-0000-0000-0000-000000000000}"/>
  <bookViews>
    <workbookView xWindow="3420" yWindow="3420" windowWidth="21600" windowHeight="12670" xr2:uid="{00000000-000D-0000-FFFF-FFFF00000000}"/>
  </bookViews>
  <sheets>
    <sheet name="월말 리포트(개인)" sheetId="1" r:id="rId1"/>
    <sheet name="발송 체크표" sheetId="2" r:id="rId2"/>
    <sheet name="리포트 안내 문구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2" l="1"/>
  <c r="D31" i="2"/>
  <c r="D23" i="1"/>
  <c r="E19" i="1"/>
  <c r="D19" i="1"/>
  <c r="F19" i="1" s="1"/>
  <c r="F18" i="1"/>
  <c r="F17" i="1"/>
  <c r="F16" i="1"/>
  <c r="F15" i="1"/>
  <c r="F14" i="1"/>
  <c r="C10" i="1"/>
  <c r="F10" i="1" s="1"/>
  <c r="I19" i="1" l="1"/>
</calcChain>
</file>

<file path=xl/sharedStrings.xml><?xml version="1.0" encoding="utf-8"?>
<sst xmlns="http://schemas.openxmlformats.org/spreadsheetml/2006/main" count="101" uniqueCount="92">
  <si>
    <t>월말 학습 리포트</t>
  </si>
  <si>
    <t>출결·성적·과제를 적으면 출석률·평균 대비·과제 수행률이 자동 계산됩니다</t>
  </si>
  <si>
    <t>학생</t>
  </si>
  <si>
    <t>김민준</t>
  </si>
  <si>
    <t>반</t>
  </si>
  <si>
    <t>고2 정규반</t>
  </si>
  <si>
    <t>기간</t>
  </si>
  <si>
    <t>2026년 3월</t>
  </si>
  <si>
    <t>담당</t>
  </si>
  <si>
    <t>김강사</t>
  </si>
  <si>
    <t>작성일</t>
  </si>
  <si>
    <t>2026-03-31</t>
  </si>
  <si>
    <t>다음 리포트</t>
  </si>
  <si>
    <t>2026-04-30</t>
  </si>
  <si>
    <t>1. 출결</t>
  </si>
  <si>
    <t>수업 횟수</t>
  </si>
  <si>
    <t>출석</t>
  </si>
  <si>
    <t>지각</t>
  </si>
  <si>
    <t>결석</t>
  </si>
  <si>
    <t>출석률</t>
  </si>
  <si>
    <t>메모</t>
  </si>
  <si>
    <t>지각 1회(3/12, 10분)</t>
  </si>
  <si>
    <t>2. 성적</t>
  </si>
  <si>
    <t>시험</t>
  </si>
  <si>
    <t>날짜</t>
  </si>
  <si>
    <t>내 점수</t>
  </si>
  <si>
    <t>반 평균</t>
  </si>
  <si>
    <t>평균 대비</t>
  </si>
  <si>
    <t>비고(취약 단원 등)</t>
  </si>
  <si>
    <t>주간 테스트 1</t>
  </si>
  <si>
    <t>3/7</t>
  </si>
  <si>
    <t>함수의 극한 실수 2문항</t>
  </si>
  <si>
    <t>주간 테스트 2</t>
  </si>
  <si>
    <t>3/14</t>
  </si>
  <si>
    <t>단원평가</t>
  </si>
  <si>
    <t>3/28</t>
  </si>
  <si>
    <t>서술형 감점 1</t>
  </si>
  <si>
    <t>월 평균</t>
  </si>
  <si>
    <t>지난달 평균</t>
  </si>
  <si>
    <t>3. 과제</t>
  </si>
  <si>
    <t>전체 과제</t>
  </si>
  <si>
    <t>제출</t>
  </si>
  <si>
    <t>수행률</t>
  </si>
  <si>
    <t>미제출 1회(3/19 단원 정리 문제)</t>
  </si>
  <si>
    <t>4. 코멘트 — 잘한 점 1 · 보완할 점 1 · 다음 달 계획 1</t>
  </si>
  <si>
    <t>잘한 점</t>
  </si>
  <si>
    <t>주간 테스트 점수가 3회 연속 올랐고, 오답 정리를 빠짐없이 제출했습니다.</t>
  </si>
  <si>
    <t>보완할 점</t>
  </si>
  <si>
    <t>함수의 극한 단원에서 계산 실수가 반복됩니다. 풀이 과정을 끝까지 쓰는 연습이 필요합니다.</t>
  </si>
  <si>
    <t>다음 달 계획</t>
  </si>
  <si>
    <t>4월 첫 2주 동안 극한 단원 보충 과제(주 2회)를 진행하고, 4/11 테스트로 확인하겠습니다.</t>
  </si>
  <si>
    <t>강사 한마디</t>
  </si>
  <si>
    <t>수업 태도가 좋아 4월에는 한 단계 높은 문제를 함께 풀어 보려 합니다.</t>
  </si>
  <si>
    <t>[사용법] 노란색 칸(파란 글씨 = 예시)을 지우고 적으세요. 출석·출석률, 평균 대비, 월 평균, 지난달 대비, 과제 수행률은 자동 계산됩니다. 지각은 출석에 포함해 계산합니다.</t>
  </si>
  <si>
    <t>학생마다 이 시트를 복사해 쓰고, 보낸 뒤에는 '발송 체크표' 시트에 발송일과 학부모 회신을 남기세요. 세 번째 시트에 리포트 안내 문자 문구가 있습니다.</t>
  </si>
  <si>
    <t>양식 제공: 브리즈온 — 학원 강사를 위한 학생관리 프로그램 (https://breezeon.co.kr) · 출결·성적이 학생별로 자동으로 쌓이고, 성적표가 학부모 화면에 바로 공개됩니다.</t>
  </si>
  <si>
    <t>월말 리포트 발송 체크표</t>
  </si>
  <si>
    <t>작성·발송 칸에 O와 날짜를 적으면 발송 현황이 자동 집계됩니다</t>
  </si>
  <si>
    <t>No</t>
  </si>
  <si>
    <t>리포트 작성</t>
  </si>
  <si>
    <t>발송일</t>
  </si>
  <si>
    <t>발송 방법</t>
  </si>
  <si>
    <t>학부모 회신</t>
  </si>
  <si>
    <t>후속(상담 등)</t>
  </si>
  <si>
    <t>O</t>
  </si>
  <si>
    <t>3/31</t>
  </si>
  <si>
    <t>문자+첨부</t>
  </si>
  <si>
    <t>확인</t>
  </si>
  <si>
    <t>이서아</t>
  </si>
  <si>
    <t>상담 요청</t>
  </si>
  <si>
    <t>4/3 전화 상담</t>
  </si>
  <si>
    <t>박지호</t>
  </si>
  <si>
    <t>작성 / 발송 / 전체</t>
  </si>
  <si>
    <t>발송률</t>
  </si>
  <si>
    <t>1~3행은 예시입니다. 리포트 작성 칸은 O로만 적어야 집계가 맞습니다. 회신이 없는 학부모는 다음 달 리포트 전에 한 번 더 확인하세요. — 양식 제공: 브리즈온 — 학원 강사를 위한 학생관리 프로그램 (https://breezeon.co.kr)</t>
  </si>
  <si>
    <t>월말 리포트 안내 문자 문구</t>
  </si>
  <si>
    <t>학원명·학생명·숫자만 바꿔서 쓰세요</t>
  </si>
  <si>
    <t>상황</t>
  </si>
  <si>
    <t>보내는 시점</t>
  </si>
  <si>
    <t>문구 (복사해서 사용)</t>
  </si>
  <si>
    <t>리포트 발송 안내</t>
  </si>
  <si>
    <t>월말 리포트를 보낼 때</t>
  </si>
  <si>
    <t>[OO학원] 민준 학생의 3월 학습 리포트를 보내드립니다. 출석 8회 중 8회, 월 평균 82점(반 평균 대비 +7점)입니다. 자세한 내용은 첨부 리포트를 확인해 주세요.</t>
  </si>
  <si>
    <t>성적이 오른 학생</t>
  </si>
  <si>
    <t>리포트와 함께</t>
  </si>
  <si>
    <t>[OO학원] 민준 학생의 3월 평균이 지난달보다 6점 올랐습니다. 오답 정리를 빠짐없이 제출한 결과입니다. 4월에는 한 단계 높은 문제를 함께 진행하겠습니다.</t>
  </si>
  <si>
    <t>성적이 내려간 학생</t>
  </si>
  <si>
    <t>[OO학원] 서아 학생의 3월 평균이 지난달보다 5점 내려갔습니다. 함수 단원에서 실수가 많아, 4월 첫 2주 동안 해당 단원 보충 과제를 진행하고 4/11 테스트로 확인하겠습니다.</t>
  </si>
  <si>
    <t>상담 제안</t>
  </si>
  <si>
    <t>회신이 없거나 변화가 클 때</t>
  </si>
  <si>
    <t>[OO학원] 3월 리포트와 관련해 상담을 원하시면 편한 시간을 알려 주세요. 10분 전화 상담도 가능합니다.</t>
  </si>
  <si>
    <t>학습 리포트 안내는 광고가 아닌 정보성 메시지입니다.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</si>
</sst>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+0;\-0;0"/>
    <numFmt numFmtId="177" formatCode="0.0"/>
    <numFmt numFmtId="178" formatCode="\+0.0;\-0.0;0.0"/>
    <numFmt numFmtId="179" formatCode="&quot;▲ &quot;0.0;&quot;▼ &quot;0.0;&quot;변동 없음&quot;"/>
  </numFmts>
  <fonts count="8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3"/>
  <sheetViews>
    <sheetView tabSelected="1" workbookViewId="0"/>
  </sheetViews>
  <sheetFormatPr defaultRowHeight="17" x14ac:dyDescent="0.45"/>
  <cols>
    <col min="1" max="1" width="2" customWidth="1"/>
    <col min="2" max="2" width="14" customWidth="1"/>
    <col min="3" max="6" width="11" customWidth="1"/>
    <col min="7" max="7" width="13" customWidth="1"/>
    <col min="8" max="8" width="11" customWidth="1"/>
    <col min="9" max="9" width="16" customWidth="1"/>
  </cols>
  <sheetData>
    <row r="2" spans="2:9" ht="30" customHeight="1" x14ac:dyDescent="0.45">
      <c r="B2" s="24" t="s">
        <v>0</v>
      </c>
      <c r="C2" s="22"/>
      <c r="D2" s="22"/>
      <c r="E2" s="22"/>
      <c r="F2" s="22"/>
      <c r="G2" s="22"/>
      <c r="H2" s="22"/>
      <c r="I2" s="22"/>
    </row>
    <row r="3" spans="2:9" x14ac:dyDescent="0.45">
      <c r="B3" s="21" t="s">
        <v>1</v>
      </c>
      <c r="C3" s="22"/>
      <c r="D3" s="22"/>
      <c r="E3" s="22"/>
      <c r="F3" s="22"/>
      <c r="G3" s="22"/>
      <c r="H3" s="22"/>
      <c r="I3" s="22"/>
    </row>
    <row r="5" spans="2:9" x14ac:dyDescent="0.45">
      <c r="B5" s="1" t="s">
        <v>2</v>
      </c>
      <c r="C5" s="2" t="s">
        <v>3</v>
      </c>
      <c r="D5" s="1" t="s">
        <v>4</v>
      </c>
      <c r="E5" s="2" t="s">
        <v>5</v>
      </c>
      <c r="F5" s="1" t="s">
        <v>6</v>
      </c>
      <c r="G5" s="17" t="s">
        <v>7</v>
      </c>
      <c r="H5" s="18"/>
      <c r="I5" s="18"/>
    </row>
    <row r="6" spans="2:9" x14ac:dyDescent="0.45">
      <c r="B6" s="1" t="s">
        <v>8</v>
      </c>
      <c r="C6" s="2" t="s">
        <v>9</v>
      </c>
      <c r="D6" s="1" t="s">
        <v>10</v>
      </c>
      <c r="E6" s="2" t="s">
        <v>11</v>
      </c>
      <c r="F6" s="1" t="s">
        <v>12</v>
      </c>
      <c r="G6" s="17" t="s">
        <v>13</v>
      </c>
      <c r="H6" s="18"/>
      <c r="I6" s="18"/>
    </row>
    <row r="8" spans="2:9" x14ac:dyDescent="0.45">
      <c r="B8" s="20" t="s">
        <v>14</v>
      </c>
      <c r="C8" s="18"/>
      <c r="D8" s="18"/>
      <c r="E8" s="18"/>
      <c r="F8" s="18"/>
      <c r="G8" s="18"/>
      <c r="H8" s="18"/>
      <c r="I8" s="18"/>
    </row>
    <row r="9" spans="2:9" x14ac:dyDescent="0.45"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9" t="s">
        <v>20</v>
      </c>
      <c r="H9" s="18"/>
      <c r="I9" s="18"/>
    </row>
    <row r="10" spans="2:9" x14ac:dyDescent="0.45">
      <c r="B10" s="3">
        <v>8</v>
      </c>
      <c r="C10" s="4">
        <f>IF(B10="","",B10-IF(E10="",0,E10))</f>
        <v>8</v>
      </c>
      <c r="D10" s="3">
        <v>1</v>
      </c>
      <c r="E10" s="3">
        <v>0</v>
      </c>
      <c r="F10" s="5">
        <f>IF(OR(B10="",B10=0),"",C10/B10)</f>
        <v>1</v>
      </c>
      <c r="G10" s="17" t="s">
        <v>21</v>
      </c>
      <c r="H10" s="18"/>
      <c r="I10" s="18"/>
    </row>
    <row r="12" spans="2:9" x14ac:dyDescent="0.45">
      <c r="B12" s="20" t="s">
        <v>22</v>
      </c>
      <c r="C12" s="18"/>
      <c r="D12" s="18"/>
      <c r="E12" s="18"/>
      <c r="F12" s="18"/>
      <c r="G12" s="18"/>
      <c r="H12" s="18"/>
      <c r="I12" s="18"/>
    </row>
    <row r="13" spans="2:9" x14ac:dyDescent="0.45">
      <c r="B13" s="1" t="s">
        <v>23</v>
      </c>
      <c r="C13" s="1" t="s">
        <v>24</v>
      </c>
      <c r="D13" s="1" t="s">
        <v>25</v>
      </c>
      <c r="E13" s="1" t="s">
        <v>26</v>
      </c>
      <c r="F13" s="1" t="s">
        <v>27</v>
      </c>
      <c r="G13" s="19" t="s">
        <v>28</v>
      </c>
      <c r="H13" s="18"/>
      <c r="I13" s="18"/>
    </row>
    <row r="14" spans="2:9" x14ac:dyDescent="0.45">
      <c r="B14" s="2" t="s">
        <v>29</v>
      </c>
      <c r="C14" s="6" t="s">
        <v>30</v>
      </c>
      <c r="D14" s="3">
        <v>78</v>
      </c>
      <c r="E14" s="3">
        <v>74</v>
      </c>
      <c r="F14" s="7">
        <f t="shared" ref="F14:F19" si="0">IF(OR(D14="",E14=""),"",D14-E14)</f>
        <v>4</v>
      </c>
      <c r="G14" s="17" t="s">
        <v>31</v>
      </c>
      <c r="H14" s="18"/>
      <c r="I14" s="18"/>
    </row>
    <row r="15" spans="2:9" x14ac:dyDescent="0.45">
      <c r="B15" s="2" t="s">
        <v>32</v>
      </c>
      <c r="C15" s="6" t="s">
        <v>33</v>
      </c>
      <c r="D15" s="3">
        <v>82</v>
      </c>
      <c r="E15" s="3">
        <v>75</v>
      </c>
      <c r="F15" s="7">
        <f t="shared" si="0"/>
        <v>7</v>
      </c>
      <c r="G15" s="17"/>
      <c r="H15" s="18"/>
      <c r="I15" s="18"/>
    </row>
    <row r="16" spans="2:9" x14ac:dyDescent="0.45">
      <c r="B16" s="2" t="s">
        <v>34</v>
      </c>
      <c r="C16" s="6" t="s">
        <v>35</v>
      </c>
      <c r="D16" s="3">
        <v>86</v>
      </c>
      <c r="E16" s="3">
        <v>76</v>
      </c>
      <c r="F16" s="7">
        <f t="shared" si="0"/>
        <v>10</v>
      </c>
      <c r="G16" s="17" t="s">
        <v>36</v>
      </c>
      <c r="H16" s="18"/>
      <c r="I16" s="18"/>
    </row>
    <row r="17" spans="2:9" x14ac:dyDescent="0.45">
      <c r="B17" s="2"/>
      <c r="C17" s="6"/>
      <c r="D17" s="3"/>
      <c r="E17" s="3"/>
      <c r="F17" s="7" t="str">
        <f t="shared" si="0"/>
        <v/>
      </c>
      <c r="G17" s="17"/>
      <c r="H17" s="18"/>
      <c r="I17" s="18"/>
    </row>
    <row r="18" spans="2:9" x14ac:dyDescent="0.45">
      <c r="B18" s="2"/>
      <c r="C18" s="6"/>
      <c r="D18" s="3"/>
      <c r="E18" s="3"/>
      <c r="F18" s="7" t="str">
        <f t="shared" si="0"/>
        <v/>
      </c>
      <c r="G18" s="17"/>
      <c r="H18" s="18"/>
      <c r="I18" s="18"/>
    </row>
    <row r="19" spans="2:9" x14ac:dyDescent="0.45">
      <c r="B19" s="19" t="s">
        <v>37</v>
      </c>
      <c r="C19" s="18"/>
      <c r="D19" s="8">
        <f>IF(COUNT(D14:D18)=0,"",ROUND(AVERAGE(D14:D18),1))</f>
        <v>82</v>
      </c>
      <c r="E19" s="8">
        <f>IF(COUNT(E14:E18)=0,"",ROUND(AVERAGE(E14:E18),1))</f>
        <v>75</v>
      </c>
      <c r="F19" s="9">
        <f t="shared" si="0"/>
        <v>7</v>
      </c>
      <c r="G19" s="1" t="s">
        <v>38</v>
      </c>
      <c r="H19" s="10">
        <v>76</v>
      </c>
      <c r="I19" s="11">
        <f>IF(OR(D19="",H19=""),"",D19-H19)</f>
        <v>6</v>
      </c>
    </row>
    <row r="21" spans="2:9" x14ac:dyDescent="0.45">
      <c r="B21" s="20" t="s">
        <v>39</v>
      </c>
      <c r="C21" s="18"/>
      <c r="D21" s="18"/>
      <c r="E21" s="18"/>
      <c r="F21" s="18"/>
      <c r="G21" s="18"/>
      <c r="H21" s="18"/>
      <c r="I21" s="18"/>
    </row>
    <row r="22" spans="2:9" x14ac:dyDescent="0.45">
      <c r="B22" s="1" t="s">
        <v>40</v>
      </c>
      <c r="C22" s="1" t="s">
        <v>41</v>
      </c>
      <c r="D22" s="1" t="s">
        <v>42</v>
      </c>
      <c r="E22" s="19" t="s">
        <v>20</v>
      </c>
      <c r="F22" s="18"/>
      <c r="G22" s="18"/>
      <c r="H22" s="18"/>
      <c r="I22" s="18"/>
    </row>
    <row r="23" spans="2:9" x14ac:dyDescent="0.45">
      <c r="B23" s="3">
        <v>10</v>
      </c>
      <c r="C23" s="3">
        <v>9</v>
      </c>
      <c r="D23" s="5">
        <f>IF(OR(B23="",B23=0),"",C23/B23)</f>
        <v>0.9</v>
      </c>
      <c r="E23" s="17" t="s">
        <v>43</v>
      </c>
      <c r="F23" s="18"/>
      <c r="G23" s="18"/>
      <c r="H23" s="18"/>
      <c r="I23" s="18"/>
    </row>
    <row r="25" spans="2:9" x14ac:dyDescent="0.45">
      <c r="B25" s="20" t="s">
        <v>44</v>
      </c>
      <c r="C25" s="18"/>
      <c r="D25" s="18"/>
      <c r="E25" s="18"/>
      <c r="F25" s="18"/>
      <c r="G25" s="18"/>
      <c r="H25" s="18"/>
      <c r="I25" s="18"/>
    </row>
    <row r="26" spans="2:9" ht="34" customHeight="1" x14ac:dyDescent="0.45">
      <c r="B26" s="1" t="s">
        <v>45</v>
      </c>
      <c r="C26" s="17" t="s">
        <v>46</v>
      </c>
      <c r="D26" s="18"/>
      <c r="E26" s="18"/>
      <c r="F26" s="18"/>
      <c r="G26" s="18"/>
      <c r="H26" s="18"/>
      <c r="I26" s="18"/>
    </row>
    <row r="27" spans="2:9" ht="34" customHeight="1" x14ac:dyDescent="0.45">
      <c r="B27" s="1" t="s">
        <v>47</v>
      </c>
      <c r="C27" s="17" t="s">
        <v>48</v>
      </c>
      <c r="D27" s="18"/>
      <c r="E27" s="18"/>
      <c r="F27" s="18"/>
      <c r="G27" s="18"/>
      <c r="H27" s="18"/>
      <c r="I27" s="18"/>
    </row>
    <row r="28" spans="2:9" ht="34" customHeight="1" x14ac:dyDescent="0.45">
      <c r="B28" s="1" t="s">
        <v>49</v>
      </c>
      <c r="C28" s="17" t="s">
        <v>50</v>
      </c>
      <c r="D28" s="18"/>
      <c r="E28" s="18"/>
      <c r="F28" s="18"/>
      <c r="G28" s="18"/>
      <c r="H28" s="18"/>
      <c r="I28" s="18"/>
    </row>
    <row r="29" spans="2:9" ht="34" customHeight="1" x14ac:dyDescent="0.45">
      <c r="B29" s="1" t="s">
        <v>51</v>
      </c>
      <c r="C29" s="17" t="s">
        <v>52</v>
      </c>
      <c r="D29" s="18"/>
      <c r="E29" s="18"/>
      <c r="F29" s="18"/>
      <c r="G29" s="18"/>
      <c r="H29" s="18"/>
      <c r="I29" s="18"/>
    </row>
    <row r="31" spans="2:9" ht="28" customHeight="1" x14ac:dyDescent="0.45">
      <c r="B31" s="23" t="s">
        <v>53</v>
      </c>
      <c r="C31" s="22"/>
      <c r="D31" s="22"/>
      <c r="E31" s="22"/>
      <c r="F31" s="22"/>
      <c r="G31" s="22"/>
      <c r="H31" s="22"/>
      <c r="I31" s="22"/>
    </row>
    <row r="32" spans="2:9" ht="28" customHeight="1" x14ac:dyDescent="0.45">
      <c r="B32" s="23" t="s">
        <v>54</v>
      </c>
      <c r="C32" s="22"/>
      <c r="D32" s="22"/>
      <c r="E32" s="22"/>
      <c r="F32" s="22"/>
      <c r="G32" s="22"/>
      <c r="H32" s="22"/>
      <c r="I32" s="22"/>
    </row>
    <row r="33" spans="2:9" ht="28" customHeight="1" x14ac:dyDescent="0.45">
      <c r="B33" s="23" t="s">
        <v>55</v>
      </c>
      <c r="C33" s="22"/>
      <c r="D33" s="22"/>
      <c r="E33" s="22"/>
      <c r="F33" s="22"/>
      <c r="G33" s="22"/>
      <c r="H33" s="22"/>
      <c r="I33" s="22"/>
    </row>
  </sheetData>
  <mergeCells count="26">
    <mergeCell ref="B33:I33"/>
    <mergeCell ref="G17:I17"/>
    <mergeCell ref="E22:I22"/>
    <mergeCell ref="C27:I27"/>
    <mergeCell ref="B2:I2"/>
    <mergeCell ref="B32:I32"/>
    <mergeCell ref="B8:I8"/>
    <mergeCell ref="G16:I16"/>
    <mergeCell ref="C26:I26"/>
    <mergeCell ref="B19:C19"/>
    <mergeCell ref="G9:I9"/>
    <mergeCell ref="C29:I29"/>
    <mergeCell ref="B31:I31"/>
    <mergeCell ref="G15:I15"/>
    <mergeCell ref="B12:I12"/>
    <mergeCell ref="C28:I28"/>
    <mergeCell ref="B21:I21"/>
    <mergeCell ref="G14:I14"/>
    <mergeCell ref="G10:I10"/>
    <mergeCell ref="G6:I6"/>
    <mergeCell ref="G13:I13"/>
    <mergeCell ref="B25:I25"/>
    <mergeCell ref="B3:I3"/>
    <mergeCell ref="G18:I18"/>
    <mergeCell ref="E23:I23"/>
    <mergeCell ref="G5:I5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3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5" customWidth="1"/>
    <col min="3" max="3" width="12" customWidth="1"/>
    <col min="4" max="4" width="11" customWidth="1"/>
    <col min="5" max="5" width="10" customWidth="1"/>
    <col min="6" max="7" width="13" customWidth="1"/>
    <col min="8" max="8" width="24" customWidth="1"/>
  </cols>
  <sheetData>
    <row r="2" spans="2:8" ht="30" customHeight="1" x14ac:dyDescent="0.45">
      <c r="B2" s="24" t="s">
        <v>56</v>
      </c>
      <c r="C2" s="22"/>
      <c r="D2" s="22"/>
      <c r="E2" s="22"/>
      <c r="F2" s="22"/>
      <c r="G2" s="22"/>
      <c r="H2" s="22"/>
    </row>
    <row r="3" spans="2:8" x14ac:dyDescent="0.45">
      <c r="B3" s="21" t="s">
        <v>57</v>
      </c>
      <c r="C3" s="22"/>
      <c r="D3" s="22"/>
      <c r="E3" s="22"/>
      <c r="F3" s="22"/>
      <c r="G3" s="22"/>
      <c r="H3" s="22"/>
    </row>
    <row r="5" spans="2:8" x14ac:dyDescent="0.45">
      <c r="B5" s="12" t="s">
        <v>58</v>
      </c>
      <c r="C5" s="12" t="s">
        <v>2</v>
      </c>
      <c r="D5" s="12" t="s">
        <v>59</v>
      </c>
      <c r="E5" s="12" t="s">
        <v>60</v>
      </c>
      <c r="F5" s="12" t="s">
        <v>61</v>
      </c>
      <c r="G5" s="12" t="s">
        <v>62</v>
      </c>
      <c r="H5" s="12" t="s">
        <v>63</v>
      </c>
    </row>
    <row r="6" spans="2:8" ht="20" customHeight="1" x14ac:dyDescent="0.45">
      <c r="B6" s="13">
        <v>1</v>
      </c>
      <c r="C6" s="2" t="s">
        <v>3</v>
      </c>
      <c r="D6" s="6" t="s">
        <v>64</v>
      </c>
      <c r="E6" s="6" t="s">
        <v>65</v>
      </c>
      <c r="F6" s="6" t="s">
        <v>66</v>
      </c>
      <c r="G6" s="6" t="s">
        <v>67</v>
      </c>
      <c r="H6" s="2"/>
    </row>
    <row r="7" spans="2:8" ht="20" customHeight="1" x14ac:dyDescent="0.45">
      <c r="B7" s="13">
        <v>2</v>
      </c>
      <c r="C7" s="2" t="s">
        <v>68</v>
      </c>
      <c r="D7" s="6" t="s">
        <v>64</v>
      </c>
      <c r="E7" s="6" t="s">
        <v>65</v>
      </c>
      <c r="F7" s="6" t="s">
        <v>66</v>
      </c>
      <c r="G7" s="6" t="s">
        <v>69</v>
      </c>
      <c r="H7" s="2" t="s">
        <v>70</v>
      </c>
    </row>
    <row r="8" spans="2:8" ht="20" customHeight="1" x14ac:dyDescent="0.45">
      <c r="B8" s="13">
        <v>3</v>
      </c>
      <c r="C8" s="2" t="s">
        <v>71</v>
      </c>
      <c r="D8" s="6" t="s">
        <v>64</v>
      </c>
      <c r="E8" s="6"/>
      <c r="F8" s="6"/>
      <c r="G8" s="6"/>
      <c r="H8" s="2"/>
    </row>
    <row r="9" spans="2:8" ht="20" customHeight="1" x14ac:dyDescent="0.45">
      <c r="B9" s="13">
        <v>4</v>
      </c>
      <c r="C9" s="2"/>
      <c r="D9" s="6"/>
      <c r="E9" s="6"/>
      <c r="F9" s="6"/>
      <c r="G9" s="6"/>
      <c r="H9" s="2"/>
    </row>
    <row r="10" spans="2:8" ht="20" customHeight="1" x14ac:dyDescent="0.45">
      <c r="B10" s="13">
        <v>5</v>
      </c>
      <c r="C10" s="2"/>
      <c r="D10" s="6"/>
      <c r="E10" s="6"/>
      <c r="F10" s="6"/>
      <c r="G10" s="6"/>
      <c r="H10" s="2"/>
    </row>
    <row r="11" spans="2:8" ht="20" customHeight="1" x14ac:dyDescent="0.45">
      <c r="B11" s="13">
        <v>6</v>
      </c>
      <c r="C11" s="2"/>
      <c r="D11" s="6"/>
      <c r="E11" s="6"/>
      <c r="F11" s="6"/>
      <c r="G11" s="6"/>
      <c r="H11" s="2"/>
    </row>
    <row r="12" spans="2:8" ht="20" customHeight="1" x14ac:dyDescent="0.45">
      <c r="B12" s="13">
        <v>7</v>
      </c>
      <c r="C12" s="2"/>
      <c r="D12" s="6"/>
      <c r="E12" s="6"/>
      <c r="F12" s="6"/>
      <c r="G12" s="6"/>
      <c r="H12" s="2"/>
    </row>
    <row r="13" spans="2:8" ht="20" customHeight="1" x14ac:dyDescent="0.45">
      <c r="B13" s="13">
        <v>8</v>
      </c>
      <c r="C13" s="2"/>
      <c r="D13" s="6"/>
      <c r="E13" s="6"/>
      <c r="F13" s="6"/>
      <c r="G13" s="6"/>
      <c r="H13" s="2"/>
    </row>
    <row r="14" spans="2:8" ht="20" customHeight="1" x14ac:dyDescent="0.45">
      <c r="B14" s="13">
        <v>9</v>
      </c>
      <c r="C14" s="2"/>
      <c r="D14" s="6"/>
      <c r="E14" s="6"/>
      <c r="F14" s="6"/>
      <c r="G14" s="6"/>
      <c r="H14" s="2"/>
    </row>
    <row r="15" spans="2:8" ht="20" customHeight="1" x14ac:dyDescent="0.45">
      <c r="B15" s="13">
        <v>10</v>
      </c>
      <c r="C15" s="2"/>
      <c r="D15" s="6"/>
      <c r="E15" s="6"/>
      <c r="F15" s="6"/>
      <c r="G15" s="6"/>
      <c r="H15" s="2"/>
    </row>
    <row r="16" spans="2:8" ht="20" customHeight="1" x14ac:dyDescent="0.45">
      <c r="B16" s="13">
        <v>11</v>
      </c>
      <c r="C16" s="2"/>
      <c r="D16" s="6"/>
      <c r="E16" s="6"/>
      <c r="F16" s="6"/>
      <c r="G16" s="6"/>
      <c r="H16" s="2"/>
    </row>
    <row r="17" spans="2:8" ht="20" customHeight="1" x14ac:dyDescent="0.45">
      <c r="B17" s="13">
        <v>12</v>
      </c>
      <c r="C17" s="2"/>
      <c r="D17" s="6"/>
      <c r="E17" s="6"/>
      <c r="F17" s="6"/>
      <c r="G17" s="6"/>
      <c r="H17" s="2"/>
    </row>
    <row r="18" spans="2:8" ht="20" customHeight="1" x14ac:dyDescent="0.45">
      <c r="B18" s="13">
        <v>13</v>
      </c>
      <c r="C18" s="2"/>
      <c r="D18" s="6"/>
      <c r="E18" s="6"/>
      <c r="F18" s="6"/>
      <c r="G18" s="6"/>
      <c r="H18" s="2"/>
    </row>
    <row r="19" spans="2:8" ht="20" customHeight="1" x14ac:dyDescent="0.45">
      <c r="B19" s="13">
        <v>14</v>
      </c>
      <c r="C19" s="2"/>
      <c r="D19" s="6"/>
      <c r="E19" s="6"/>
      <c r="F19" s="6"/>
      <c r="G19" s="6"/>
      <c r="H19" s="2"/>
    </row>
    <row r="20" spans="2:8" ht="20" customHeight="1" x14ac:dyDescent="0.45">
      <c r="B20" s="13">
        <v>15</v>
      </c>
      <c r="C20" s="2"/>
      <c r="D20" s="6"/>
      <c r="E20" s="6"/>
      <c r="F20" s="6"/>
      <c r="G20" s="6"/>
      <c r="H20" s="2"/>
    </row>
    <row r="21" spans="2:8" ht="20" customHeight="1" x14ac:dyDescent="0.45">
      <c r="B21" s="13">
        <v>16</v>
      </c>
      <c r="C21" s="2"/>
      <c r="D21" s="6"/>
      <c r="E21" s="6"/>
      <c r="F21" s="6"/>
      <c r="G21" s="6"/>
      <c r="H21" s="2"/>
    </row>
    <row r="22" spans="2:8" ht="20" customHeight="1" x14ac:dyDescent="0.45">
      <c r="B22" s="13">
        <v>17</v>
      </c>
      <c r="C22" s="2"/>
      <c r="D22" s="6"/>
      <c r="E22" s="6"/>
      <c r="F22" s="6"/>
      <c r="G22" s="6"/>
      <c r="H22" s="2"/>
    </row>
    <row r="23" spans="2:8" ht="20" customHeight="1" x14ac:dyDescent="0.45">
      <c r="B23" s="13">
        <v>18</v>
      </c>
      <c r="C23" s="2"/>
      <c r="D23" s="6"/>
      <c r="E23" s="6"/>
      <c r="F23" s="6"/>
      <c r="G23" s="6"/>
      <c r="H23" s="2"/>
    </row>
    <row r="24" spans="2:8" ht="20" customHeight="1" x14ac:dyDescent="0.45">
      <c r="B24" s="13">
        <v>19</v>
      </c>
      <c r="C24" s="2"/>
      <c r="D24" s="6"/>
      <c r="E24" s="6"/>
      <c r="F24" s="6"/>
      <c r="G24" s="6"/>
      <c r="H24" s="2"/>
    </row>
    <row r="25" spans="2:8" ht="20" customHeight="1" x14ac:dyDescent="0.45">
      <c r="B25" s="13">
        <v>20</v>
      </c>
      <c r="C25" s="2"/>
      <c r="D25" s="6"/>
      <c r="E25" s="6"/>
      <c r="F25" s="6"/>
      <c r="G25" s="6"/>
      <c r="H25" s="2"/>
    </row>
    <row r="26" spans="2:8" ht="20" customHeight="1" x14ac:dyDescent="0.45">
      <c r="B26" s="13">
        <v>21</v>
      </c>
      <c r="C26" s="2"/>
      <c r="D26" s="6"/>
      <c r="E26" s="6"/>
      <c r="F26" s="6"/>
      <c r="G26" s="6"/>
      <c r="H26" s="2"/>
    </row>
    <row r="27" spans="2:8" ht="20" customHeight="1" x14ac:dyDescent="0.45">
      <c r="B27" s="13">
        <v>22</v>
      </c>
      <c r="C27" s="2"/>
      <c r="D27" s="6"/>
      <c r="E27" s="6"/>
      <c r="F27" s="6"/>
      <c r="G27" s="6"/>
      <c r="H27" s="2"/>
    </row>
    <row r="28" spans="2:8" ht="20" customHeight="1" x14ac:dyDescent="0.45">
      <c r="B28" s="13">
        <v>23</v>
      </c>
      <c r="C28" s="2"/>
      <c r="D28" s="6"/>
      <c r="E28" s="6"/>
      <c r="F28" s="6"/>
      <c r="G28" s="6"/>
      <c r="H28" s="2"/>
    </row>
    <row r="29" spans="2:8" ht="20" customHeight="1" x14ac:dyDescent="0.45">
      <c r="B29" s="13">
        <v>24</v>
      </c>
      <c r="C29" s="2"/>
      <c r="D29" s="6"/>
      <c r="E29" s="6"/>
      <c r="F29" s="6"/>
      <c r="G29" s="6"/>
      <c r="H29" s="2"/>
    </row>
    <row r="30" spans="2:8" ht="20" customHeight="1" x14ac:dyDescent="0.45">
      <c r="B30" s="13">
        <v>25</v>
      </c>
      <c r="C30" s="2"/>
      <c r="D30" s="6"/>
      <c r="E30" s="6"/>
      <c r="F30" s="6"/>
      <c r="G30" s="6"/>
      <c r="H30" s="2"/>
    </row>
    <row r="31" spans="2:8" x14ac:dyDescent="0.45">
      <c r="B31" s="19" t="s">
        <v>72</v>
      </c>
      <c r="C31" s="18"/>
      <c r="D31" s="25" t="str">
        <f>COUNTIF(D6:D30,"O")&amp;"명 / "&amp;COUNTA(E6:E30)&amp;"명 / "&amp;COUNTA(C6:C30)&amp;"명"</f>
        <v>3명 / 2명 / 3명</v>
      </c>
      <c r="E31" s="18"/>
      <c r="F31" s="18"/>
      <c r="G31" s="1" t="s">
        <v>73</v>
      </c>
      <c r="H31" s="5">
        <f>IF(COUNTA(C6:C30)=0,"",COUNTA(E6:E30)/COUNTA(C6:C30))</f>
        <v>0.66666666666666663</v>
      </c>
    </row>
    <row r="33" spans="2:8" ht="28" customHeight="1" x14ac:dyDescent="0.45">
      <c r="B33" s="23" t="s">
        <v>74</v>
      </c>
      <c r="C33" s="22"/>
      <c r="D33" s="22"/>
      <c r="E33" s="22"/>
      <c r="F33" s="22"/>
      <c r="G33" s="22"/>
      <c r="H33" s="22"/>
    </row>
  </sheetData>
  <mergeCells count="5">
    <mergeCell ref="D31:F31"/>
    <mergeCell ref="B2:H2"/>
    <mergeCell ref="B33:H33"/>
    <mergeCell ref="B31:C31"/>
    <mergeCell ref="B3:H3"/>
  </mergeCells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workbookViewId="0"/>
  </sheetViews>
  <sheetFormatPr defaultRowHeight="17" x14ac:dyDescent="0.45"/>
  <cols>
    <col min="1" max="1" width="2" customWidth="1"/>
    <col min="2" max="2" width="6" customWidth="1"/>
    <col min="3" max="3" width="20" customWidth="1"/>
    <col min="4" max="4" width="24" customWidth="1"/>
    <col min="5" max="5" width="80" customWidth="1"/>
  </cols>
  <sheetData>
    <row r="2" spans="2:5" ht="30" customHeight="1" x14ac:dyDescent="0.45">
      <c r="B2" s="24" t="s">
        <v>75</v>
      </c>
      <c r="C2" s="22"/>
      <c r="D2" s="22"/>
      <c r="E2" s="22"/>
    </row>
    <row r="3" spans="2:5" x14ac:dyDescent="0.45">
      <c r="B3" s="21" t="s">
        <v>76</v>
      </c>
      <c r="C3" s="22"/>
      <c r="D3" s="22"/>
      <c r="E3" s="22"/>
    </row>
    <row r="5" spans="2:5" x14ac:dyDescent="0.45">
      <c r="B5" s="12" t="s">
        <v>58</v>
      </c>
      <c r="C5" s="12" t="s">
        <v>77</v>
      </c>
      <c r="D5" s="12" t="s">
        <v>78</v>
      </c>
      <c r="E5" s="12" t="s">
        <v>79</v>
      </c>
    </row>
    <row r="6" spans="2:5" ht="50" customHeight="1" x14ac:dyDescent="0.45">
      <c r="B6" s="13">
        <v>1</v>
      </c>
      <c r="C6" s="14" t="s">
        <v>80</v>
      </c>
      <c r="D6" s="15" t="s">
        <v>81</v>
      </c>
      <c r="E6" s="16" t="s">
        <v>82</v>
      </c>
    </row>
    <row r="7" spans="2:5" ht="50" customHeight="1" x14ac:dyDescent="0.45">
      <c r="B7" s="13">
        <v>2</v>
      </c>
      <c r="C7" s="14" t="s">
        <v>83</v>
      </c>
      <c r="D7" s="15" t="s">
        <v>84</v>
      </c>
      <c r="E7" s="16" t="s">
        <v>85</v>
      </c>
    </row>
    <row r="8" spans="2:5" ht="50" customHeight="1" x14ac:dyDescent="0.45">
      <c r="B8" s="13">
        <v>3</v>
      </c>
      <c r="C8" s="14" t="s">
        <v>86</v>
      </c>
      <c r="D8" s="15" t="s">
        <v>84</v>
      </c>
      <c r="E8" s="16" t="s">
        <v>87</v>
      </c>
    </row>
    <row r="9" spans="2:5" ht="50" customHeight="1" x14ac:dyDescent="0.45">
      <c r="B9" s="13">
        <v>4</v>
      </c>
      <c r="C9" s="14" t="s">
        <v>88</v>
      </c>
      <c r="D9" s="15" t="s">
        <v>89</v>
      </c>
      <c r="E9" s="16" t="s">
        <v>90</v>
      </c>
    </row>
    <row r="11" spans="2:5" ht="28" customHeight="1" x14ac:dyDescent="0.45">
      <c r="B11" s="23" t="s">
        <v>91</v>
      </c>
      <c r="C11" s="22"/>
      <c r="D11" s="22"/>
      <c r="E11" s="22"/>
    </row>
  </sheetData>
  <mergeCells count="3">
    <mergeCell ref="B11:E11"/>
    <mergeCell ref="B3:E3"/>
    <mergeCell ref="B2:E2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월말 리포트(개인)</vt:lpstr>
      <vt:lpstr>발송 체크표</vt:lpstr>
      <vt:lpstr>리포트 안내 문구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2026-10-05T06:33:35Z</dcterms:created>
  <dcterms:modified xsi:type="dcterms:W3CDTF">2026-10-05T06:33:43Z</dcterms:modified>
</cp:coreProperties>
</file>